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unt\Desktop\Desktop\ECOLOO Group AB\Old Website\info\"/>
    </mc:Choice>
  </mc:AlternateContent>
  <xr:revisionPtr revIDLastSave="0" documentId="13_ncr:1_{1367D2C1-990A-49F6-9559-39057B1BFD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COLOO Calculator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G3" i="1"/>
  <c r="I3" i="1" l="1"/>
  <c r="E9" i="1" s="1"/>
  <c r="G18" i="1"/>
  <c r="M3" i="1"/>
  <c r="J9" i="1" s="1"/>
  <c r="J10" i="1" s="1"/>
  <c r="K3" i="1"/>
  <c r="G13" i="1" l="1"/>
  <c r="G9" i="1"/>
</calcChain>
</file>

<file path=xl/sharedStrings.xml><?xml version="1.0" encoding="utf-8"?>
<sst xmlns="http://schemas.openxmlformats.org/spreadsheetml/2006/main" count="39" uniqueCount="29">
  <si>
    <t>Visits/hour</t>
  </si>
  <si>
    <t>Units needed</t>
  </si>
  <si>
    <t>Note: Only numbers with white background should be changed according to your situation.</t>
  </si>
  <si>
    <t>Liter</t>
  </si>
  <si>
    <t>Units</t>
  </si>
  <si>
    <t>Visits</t>
  </si>
  <si>
    <t>Poo/day/unit</t>
  </si>
  <si>
    <t>Capacity/day/unit</t>
  </si>
  <si>
    <t>Operation hours/day</t>
  </si>
  <si>
    <t>Liquid festilizer/unit</t>
  </si>
  <si>
    <t>Days</t>
  </si>
  <si>
    <t>Hours</t>
  </si>
  <si>
    <t>Poo Full Tank Duration</t>
  </si>
  <si>
    <t xml:space="preserve"> Fertilizer Full Tank Duration</t>
  </si>
  <si>
    <t>Without Bacteria</t>
  </si>
  <si>
    <t>Pay/visit</t>
  </si>
  <si>
    <t>Income/day/Unit</t>
  </si>
  <si>
    <t>Total income</t>
  </si>
  <si>
    <t>Pay-Per-Visit Income</t>
  </si>
  <si>
    <t>With Bacteria</t>
  </si>
  <si>
    <t>Poo is treated &amp; vanished</t>
  </si>
  <si>
    <t>The further evaporation of the water during the treatment is not considered in the capacity calculation below.</t>
  </si>
  <si>
    <t>Liters / day</t>
  </si>
  <si>
    <t>Duration of the Event</t>
  </si>
  <si>
    <t>Liters / event</t>
  </si>
  <si>
    <t>$</t>
  </si>
  <si>
    <t>ECOLOO Calculator</t>
  </si>
  <si>
    <t>Water Saved on Flushing</t>
  </si>
  <si>
    <t>Total visitors /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</si>
</sst>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36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3" fillId="5" borderId="0" xfId="0" applyFont="1" applyFill="1"/>
    <xf numFmtId="164" fontId="0" fillId="3" borderId="2" xfId="0" applyNumberForma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" fontId="0" fillId="4" borderId="2" xfId="0" applyNumberFormat="1" applyFill="1" applyBorder="1" applyAlignment="1"/>
    <xf numFmtId="1" fontId="0" fillId="4" borderId="3" xfId="0" applyNumberFormat="1" applyFill="1" applyBorder="1" applyAlignment="1"/>
    <xf numFmtId="1" fontId="0" fillId="3" borderId="6" xfId="0" applyNumberFormat="1" applyFill="1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3" fontId="0" fillId="7" borderId="2" xfId="0" applyNumberFormat="1" applyFill="1" applyBorder="1" applyAlignment="1">
      <alignment horizontal="center"/>
    </xf>
    <xf numFmtId="3" fontId="0" fillId="7" borderId="6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6" borderId="2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tabSelected="1" workbookViewId="0">
      <selection activeCell="O3" sqref="O3"/>
    </sheetView>
  </sheetViews>
  <sheetFormatPr defaultRowHeight="14.4" x14ac:dyDescent="0.3"/>
  <cols>
    <col min="1" max="1" width="11.44140625" customWidth="1"/>
    <col min="2" max="2" width="5.88671875" bestFit="1" customWidth="1"/>
    <col min="3" max="3" width="6.88671875" customWidth="1"/>
    <col min="4" max="4" width="5.88671875" bestFit="1" customWidth="1"/>
    <col min="5" max="5" width="17.109375" customWidth="1"/>
    <col min="6" max="6" width="6.109375" bestFit="1" customWidth="1"/>
    <col min="7" max="7" width="13.88671875" customWidth="1"/>
    <col min="8" max="8" width="11.33203125" customWidth="1"/>
    <col min="9" max="9" width="9.88671875" customWidth="1"/>
    <col min="10" max="10" width="5" bestFit="1" customWidth="1"/>
    <col min="11" max="11" width="16" customWidth="1"/>
    <col min="12" max="12" width="5" bestFit="1" customWidth="1"/>
    <col min="13" max="13" width="8.33203125" customWidth="1"/>
    <col min="14" max="14" width="5.5546875" bestFit="1" customWidth="1"/>
    <col min="15" max="15" width="13.109375" bestFit="1" customWidth="1"/>
  </cols>
  <sheetData>
    <row r="1" spans="1:16" ht="38.25" customHeight="1" x14ac:dyDescent="0.3">
      <c r="A1" s="29" t="s">
        <v>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x14ac:dyDescent="0.3">
      <c r="A2" s="25" t="s">
        <v>28</v>
      </c>
      <c r="B2" s="26"/>
      <c r="C2" s="36" t="s">
        <v>0</v>
      </c>
      <c r="D2" s="37"/>
      <c r="E2" s="25" t="s">
        <v>8</v>
      </c>
      <c r="F2" s="26"/>
      <c r="G2" s="22" t="s">
        <v>7</v>
      </c>
      <c r="H2" s="24"/>
      <c r="I2" s="25" t="s">
        <v>6</v>
      </c>
      <c r="J2" s="26"/>
      <c r="K2" s="22" t="s">
        <v>9</v>
      </c>
      <c r="L2" s="24"/>
      <c r="M2" s="25" t="s">
        <v>1</v>
      </c>
      <c r="N2" s="26"/>
      <c r="O2" s="38" t="s">
        <v>23</v>
      </c>
      <c r="P2" s="39"/>
    </row>
    <row r="3" spans="1:16" x14ac:dyDescent="0.3">
      <c r="A3" s="19">
        <v>1000</v>
      </c>
      <c r="B3" s="10" t="s">
        <v>5</v>
      </c>
      <c r="C3" s="2">
        <v>15</v>
      </c>
      <c r="D3" s="6" t="s">
        <v>5</v>
      </c>
      <c r="E3" s="1">
        <v>24</v>
      </c>
      <c r="F3" s="8" t="s">
        <v>11</v>
      </c>
      <c r="G3" s="4">
        <f>SUM(C3*E3)</f>
        <v>360</v>
      </c>
      <c r="H3" s="6" t="s">
        <v>5</v>
      </c>
      <c r="I3" s="3">
        <f>SUM(G3*0.2*0.4)</f>
        <v>28.8</v>
      </c>
      <c r="J3" s="8" t="s">
        <v>3</v>
      </c>
      <c r="K3" s="4">
        <f>SUM(G3*0.8*0.2)</f>
        <v>57.6</v>
      </c>
      <c r="L3" s="5" t="s">
        <v>3</v>
      </c>
      <c r="M3" s="9">
        <f>SUM(A3/G3)</f>
        <v>2.7777777777777777</v>
      </c>
      <c r="N3" s="7" t="s">
        <v>4</v>
      </c>
      <c r="O3" s="18">
        <v>10</v>
      </c>
      <c r="P3" s="7" t="s">
        <v>10</v>
      </c>
    </row>
    <row r="5" spans="1:16" x14ac:dyDescent="0.3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6" x14ac:dyDescent="0.3">
      <c r="A6" s="12" t="s">
        <v>21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8" spans="1:16" x14ac:dyDescent="0.3">
      <c r="E8" s="22" t="s">
        <v>12</v>
      </c>
      <c r="F8" s="24"/>
      <c r="G8" s="25" t="s">
        <v>13</v>
      </c>
      <c r="H8" s="26"/>
      <c r="J8" s="22" t="s">
        <v>27</v>
      </c>
      <c r="K8" s="23"/>
      <c r="L8" s="23"/>
      <c r="M8" s="24"/>
    </row>
    <row r="9" spans="1:16" x14ac:dyDescent="0.3">
      <c r="E9" s="11">
        <f>SUM(250/I3)</f>
        <v>8.6805555555555554</v>
      </c>
      <c r="F9" s="5" t="s">
        <v>10</v>
      </c>
      <c r="G9" s="9">
        <f>SUM(230/K3)</f>
        <v>3.9930555555555554</v>
      </c>
      <c r="H9" s="7" t="s">
        <v>10</v>
      </c>
      <c r="J9" s="27">
        <f>SUM(G3*8*M3)</f>
        <v>8000</v>
      </c>
      <c r="K9" s="28"/>
      <c r="L9" s="20" t="s">
        <v>22</v>
      </c>
      <c r="M9" s="21"/>
    </row>
    <row r="10" spans="1:16" ht="21" x14ac:dyDescent="0.4">
      <c r="E10" s="30" t="s">
        <v>14</v>
      </c>
      <c r="F10" s="31"/>
      <c r="G10" s="31"/>
      <c r="H10" s="32"/>
      <c r="J10" s="27">
        <f>SUM(J9*O3)</f>
        <v>80000</v>
      </c>
      <c r="K10" s="28"/>
      <c r="L10" s="20" t="s">
        <v>24</v>
      </c>
      <c r="M10" s="21"/>
    </row>
    <row r="12" spans="1:16" x14ac:dyDescent="0.3">
      <c r="E12" s="22" t="s">
        <v>12</v>
      </c>
      <c r="F12" s="24"/>
      <c r="G12" s="25" t="s">
        <v>13</v>
      </c>
      <c r="H12" s="26"/>
    </row>
    <row r="13" spans="1:16" x14ac:dyDescent="0.3">
      <c r="E13" s="16" t="s">
        <v>20</v>
      </c>
      <c r="F13" s="17"/>
      <c r="G13" s="9">
        <f>SUM(230/K3)</f>
        <v>3.9930555555555554</v>
      </c>
      <c r="H13" s="7" t="s">
        <v>10</v>
      </c>
    </row>
    <row r="14" spans="1:16" ht="21" x14ac:dyDescent="0.4">
      <c r="E14" s="30" t="s">
        <v>19</v>
      </c>
      <c r="F14" s="31"/>
      <c r="G14" s="31"/>
      <c r="H14" s="32"/>
    </row>
    <row r="16" spans="1:16" x14ac:dyDescent="0.3">
      <c r="E16" s="33" t="s">
        <v>18</v>
      </c>
      <c r="F16" s="34"/>
      <c r="G16" s="34"/>
      <c r="H16" s="35"/>
    </row>
    <row r="17" spans="5:8" x14ac:dyDescent="0.3">
      <c r="E17" s="22" t="s">
        <v>15</v>
      </c>
      <c r="F17" s="24"/>
      <c r="G17" s="25" t="s">
        <v>16</v>
      </c>
      <c r="H17" s="26"/>
    </row>
    <row r="18" spans="5:8" x14ac:dyDescent="0.3">
      <c r="E18" s="13">
        <v>0.5</v>
      </c>
      <c r="F18" s="5" t="s">
        <v>25</v>
      </c>
      <c r="G18" s="9">
        <f>SUM(G3*E18)</f>
        <v>180</v>
      </c>
      <c r="H18" s="7" t="s">
        <v>25</v>
      </c>
    </row>
    <row r="19" spans="5:8" x14ac:dyDescent="0.3">
      <c r="E19" s="14" t="s">
        <v>17</v>
      </c>
      <c r="F19" s="15"/>
    </row>
    <row r="20" spans="5:8" x14ac:dyDescent="0.3">
      <c r="E20" s="11">
        <f>SUM(E18*A3)</f>
        <v>500</v>
      </c>
      <c r="F20" s="5" t="s">
        <v>25</v>
      </c>
    </row>
  </sheetData>
  <mergeCells count="23">
    <mergeCell ref="A1:P1"/>
    <mergeCell ref="E17:F17"/>
    <mergeCell ref="G17:H17"/>
    <mergeCell ref="E10:H10"/>
    <mergeCell ref="E12:F12"/>
    <mergeCell ref="G12:H12"/>
    <mergeCell ref="E14:H14"/>
    <mergeCell ref="E16:H16"/>
    <mergeCell ref="C2:D2"/>
    <mergeCell ref="E8:F8"/>
    <mergeCell ref="G8:H8"/>
    <mergeCell ref="A2:B2"/>
    <mergeCell ref="E2:F2"/>
    <mergeCell ref="G2:H2"/>
    <mergeCell ref="O2:P2"/>
    <mergeCell ref="J10:K10"/>
    <mergeCell ref="L10:M10"/>
    <mergeCell ref="J8:M8"/>
    <mergeCell ref="M2:N2"/>
    <mergeCell ref="I2:J2"/>
    <mergeCell ref="K2:L2"/>
    <mergeCell ref="J9:K9"/>
    <mergeCell ref="L9:M9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ECOLOO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Imad</dc:creator>
  <cp:lastModifiedBy>Rambo King</cp:lastModifiedBy>
  <dcterms:created xsi:type="dcterms:W3CDTF">2013-09-07T14:17:20Z</dcterms:created>
  <dcterms:modified xsi:type="dcterms:W3CDTF">2021-12-07T11:34:09Z</dcterms:modified>
</cp:coreProperties>
</file>